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O12" i="1"/>
  <c r="O16" i="1" s="1"/>
  <c r="O19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F19" i="1" l="1"/>
  <c r="K16" i="1"/>
  <c r="H19" i="1"/>
  <c r="L16" i="1"/>
  <c r="E19" i="1"/>
  <c r="G19" i="1"/>
  <c r="I19" i="1"/>
  <c r="M19" i="1" s="1"/>
  <c r="M16" i="1"/>
  <c r="K18" i="1"/>
  <c r="L18" i="1"/>
  <c r="L19" i="1" l="1"/>
  <c r="K19" i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<sst xmlns="http://schemas.openxmlformats.org/spreadsheetml/2006/main" count="83" uniqueCount="57">
  <si>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</si>
  <si>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</si>
  <si>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</si>
  <si>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</si>
  <si>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</si>
  <si>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</si>
  <si>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</si>
  <si>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</si>
  <si>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</si>
  <si>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</si>
  <si>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</si>
  <si>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</si>
  <si>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</si>
  <si>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</si>
  <si>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</si>
  <si>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</si>
  <si>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</si>
  <si>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</si>
  <si>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</si>
  <si>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</si>
  <si>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</si>
  <si>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</si>
  <si>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</si>
  <si>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</si>
  <si>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</si>
  <si>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</si>
  <si>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</si>
  <si>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</si>
  <si>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</si>
  <si>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</si>
  <si>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</si>
  <si>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</si>
  <si>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</si>
  <si>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</si>
  <si>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</si>
  <si>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</si>
  <si>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</si>
  <si>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</si>
  <si>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Liisa Karjalainen</t>
  </si>
  <si>
    <t>4.</t>
  </si>
  <si>
    <t>Lippo</t>
  </si>
  <si>
    <t>5.-6.</t>
  </si>
  <si>
    <t>putoamissarja</t>
  </si>
  <si>
    <t>12.8.1949</t>
  </si>
  <si>
    <t>10.</t>
  </si>
  <si>
    <t>11.05. 1974  Lippo - Tahko  7-8</t>
  </si>
  <si>
    <t xml:space="preserve">  24 v   8 kk 29 pv</t>
  </si>
  <si>
    <t>3.  ottelu</t>
  </si>
  <si>
    <t>26.05. 1974  TMP - Lippo  20-3</t>
  </si>
  <si>
    <t xml:space="preserve">  24 v   9 kk 14 pv</t>
  </si>
  <si>
    <t>20.  ottelu</t>
  </si>
  <si>
    <t>17.06. 1979  Kiri - Lippo  12-7</t>
  </si>
  <si>
    <t xml:space="preserve">  29 v 10 kk   5 pv</t>
  </si>
  <si>
    <t>Lippo = Oulun Lippo  (1955)</t>
  </si>
  <si>
    <t>Cup</t>
  </si>
  <si>
    <t>MESTARUUSSARJA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</si>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</sst>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165" fontId="1" fillId="3" borderId="3" xfId="1" quotePrefix="1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1.1406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54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1974</v>
      </c>
      <c r="C4" s="43" t="s">
        <v>39</v>
      </c>
      <c r="D4" s="41" t="s">
        <v>40</v>
      </c>
      <c r="E4" s="27">
        <v>14</v>
      </c>
      <c r="F4" s="27">
        <v>0</v>
      </c>
      <c r="G4" s="27">
        <v>10</v>
      </c>
      <c r="H4" s="27">
        <v>8</v>
      </c>
      <c r="I4" s="76"/>
      <c r="J4" s="76"/>
      <c r="K4" s="76"/>
      <c r="L4" s="76"/>
      <c r="M4" s="76"/>
      <c r="N4" s="7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1975</v>
      </c>
      <c r="C5" s="43"/>
      <c r="D5" s="41"/>
      <c r="E5" s="27"/>
      <c r="F5" s="27"/>
      <c r="G5" s="27"/>
      <c r="H5" s="27"/>
      <c r="I5" s="76"/>
      <c r="J5" s="76"/>
      <c r="K5" s="76"/>
      <c r="L5" s="76"/>
      <c r="M5" s="76"/>
      <c r="N5" s="7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1976</v>
      </c>
      <c r="C6" s="43"/>
      <c r="D6" s="41"/>
      <c r="E6" s="27"/>
      <c r="F6" s="27"/>
      <c r="G6" s="27"/>
      <c r="H6" s="27"/>
      <c r="I6" s="76"/>
      <c r="J6" s="76"/>
      <c r="K6" s="76"/>
      <c r="L6" s="76"/>
      <c r="M6" s="76"/>
      <c r="N6" s="76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1977</v>
      </c>
      <c r="C7" s="43"/>
      <c r="D7" s="41"/>
      <c r="E7" s="27"/>
      <c r="F7" s="27"/>
      <c r="G7" s="27"/>
      <c r="H7" s="27"/>
      <c r="I7" s="76"/>
      <c r="J7" s="76"/>
      <c r="K7" s="76"/>
      <c r="L7" s="76"/>
      <c r="M7" s="76"/>
      <c r="N7" s="7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22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1978</v>
      </c>
      <c r="C8" s="43"/>
      <c r="D8" s="41"/>
      <c r="E8" s="27"/>
      <c r="F8" s="27"/>
      <c r="G8" s="27"/>
      <c r="H8" s="27"/>
      <c r="I8" s="76"/>
      <c r="J8" s="76"/>
      <c r="K8" s="76"/>
      <c r="L8" s="76"/>
      <c r="M8" s="76"/>
      <c r="N8" s="76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2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1979</v>
      </c>
      <c r="C9" s="43" t="s">
        <v>41</v>
      </c>
      <c r="D9" s="41" t="s">
        <v>40</v>
      </c>
      <c r="E9" s="27">
        <v>10</v>
      </c>
      <c r="F9" s="27">
        <v>1</v>
      </c>
      <c r="G9" s="27">
        <v>8</v>
      </c>
      <c r="H9" s="27">
        <v>5</v>
      </c>
      <c r="I9" s="76"/>
      <c r="J9" s="76"/>
      <c r="K9" s="76"/>
      <c r="L9" s="76"/>
      <c r="M9" s="76"/>
      <c r="N9" s="76"/>
      <c r="O9" s="25"/>
      <c r="P9" s="27"/>
      <c r="Q9" s="27"/>
      <c r="R9" s="27"/>
      <c r="S9" s="27"/>
      <c r="T9" s="27"/>
      <c r="U9" s="28">
        <v>2</v>
      </c>
      <c r="V9" s="28">
        <v>0</v>
      </c>
      <c r="W9" s="28">
        <v>1</v>
      </c>
      <c r="X9" s="28">
        <v>1</v>
      </c>
      <c r="Y9" s="28"/>
      <c r="Z9" s="27"/>
      <c r="AA9" s="27"/>
      <c r="AB9" s="27"/>
      <c r="AC9" s="27"/>
      <c r="AD9" s="27"/>
      <c r="AE9" s="27"/>
      <c r="AF9" s="77" t="s">
        <v>42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1980</v>
      </c>
      <c r="C10" s="43" t="s">
        <v>41</v>
      </c>
      <c r="D10" s="41" t="s">
        <v>40</v>
      </c>
      <c r="E10" s="27">
        <v>10</v>
      </c>
      <c r="F10" s="27">
        <v>1</v>
      </c>
      <c r="G10" s="27">
        <v>10</v>
      </c>
      <c r="H10" s="27">
        <v>5</v>
      </c>
      <c r="I10" s="76"/>
      <c r="J10" s="76"/>
      <c r="K10" s="76"/>
      <c r="L10" s="76"/>
      <c r="M10" s="76"/>
      <c r="N10" s="76"/>
      <c r="O10" s="25"/>
      <c r="P10" s="27"/>
      <c r="Q10" s="27"/>
      <c r="R10" s="27"/>
      <c r="S10" s="27"/>
      <c r="T10" s="27"/>
      <c r="U10" s="28">
        <v>3</v>
      </c>
      <c r="V10" s="28">
        <v>0</v>
      </c>
      <c r="W10" s="28">
        <v>4</v>
      </c>
      <c r="X10" s="28">
        <v>0</v>
      </c>
      <c r="Y10" s="28"/>
      <c r="Z10" s="27"/>
      <c r="AA10" s="27"/>
      <c r="AB10" s="27"/>
      <c r="AC10" s="27"/>
      <c r="AD10" s="27"/>
      <c r="AE10" s="27"/>
      <c r="AF10" s="77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1981</v>
      </c>
      <c r="C11" s="27" t="s">
        <v>44</v>
      </c>
      <c r="D11" s="41" t="s">
        <v>40</v>
      </c>
      <c r="E11" s="27">
        <v>3</v>
      </c>
      <c r="F11" s="27">
        <v>0</v>
      </c>
      <c r="G11" s="27">
        <v>1</v>
      </c>
      <c r="H11" s="27">
        <v>1</v>
      </c>
      <c r="I11" s="27">
        <v>6</v>
      </c>
      <c r="J11" s="27">
        <v>1</v>
      </c>
      <c r="K11" s="27">
        <v>2</v>
      </c>
      <c r="L11" s="27">
        <v>2</v>
      </c>
      <c r="M11" s="27">
        <v>1</v>
      </c>
      <c r="N11" s="78">
        <v>0.5</v>
      </c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37</v>
      </c>
      <c r="F12" s="19">
        <f t="shared" si="0"/>
        <v>2</v>
      </c>
      <c r="G12" s="19">
        <f t="shared" si="0"/>
        <v>29</v>
      </c>
      <c r="H12" s="19">
        <f t="shared" si="0"/>
        <v>19</v>
      </c>
      <c r="I12" s="19">
        <f t="shared" si="0"/>
        <v>6</v>
      </c>
      <c r="J12" s="19">
        <f t="shared" si="0"/>
        <v>1</v>
      </c>
      <c r="K12" s="19">
        <f t="shared" si="0"/>
        <v>2</v>
      </c>
      <c r="L12" s="19">
        <f t="shared" si="0"/>
        <v>2</v>
      </c>
      <c r="M12" s="19">
        <f t="shared" si="0"/>
        <v>1</v>
      </c>
      <c r="N12" s="31">
        <v>0.5</v>
      </c>
      <c r="O12" s="32" t="e">
        <f>SUM(#REF!)</f>
        <v>#REF!</v>
      </c>
      <c r="P12" s="19">
        <f t="shared" ref="P12:AE12" si="1">SUM(P4:P11)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5</v>
      </c>
      <c r="V12" s="19">
        <f t="shared" si="1"/>
        <v>0</v>
      </c>
      <c r="W12" s="19">
        <f t="shared" si="1"/>
        <v>5</v>
      </c>
      <c r="X12" s="19">
        <f t="shared" si="1"/>
        <v>1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v>96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56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35</v>
      </c>
      <c r="O15" s="25"/>
      <c r="P15" s="41" t="s">
        <v>30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4"/>
      <c r="E16" s="27">
        <f>PRODUCT(E12)</f>
        <v>37</v>
      </c>
      <c r="F16" s="27">
        <f>PRODUCT(F12)</f>
        <v>2</v>
      </c>
      <c r="G16" s="27">
        <f>PRODUCT(G12)</f>
        <v>29</v>
      </c>
      <c r="H16" s="27">
        <f>PRODUCT(H12)</f>
        <v>19</v>
      </c>
      <c r="I16" s="27">
        <f>PRODUCT(I12)</f>
        <v>6</v>
      </c>
      <c r="J16" s="1"/>
      <c r="K16" s="45">
        <f>PRODUCT((F16+G16)/E16)</f>
        <v>0.83783783783783783</v>
      </c>
      <c r="L16" s="45">
        <f>PRODUCT(H16/E16)</f>
        <v>0.51351351351351349</v>
      </c>
      <c r="M16" s="45">
        <f>PRODUCT(I16/E16)</f>
        <v>0.16216216216216217</v>
      </c>
      <c r="N16" s="30">
        <v>0.5</v>
      </c>
      <c r="O16" s="25" t="e">
        <f>PRODUCT(O12)</f>
        <v>#REF!</v>
      </c>
      <c r="P16" s="46" t="s">
        <v>31</v>
      </c>
      <c r="Q16" s="47"/>
      <c r="R16" s="47"/>
      <c r="S16" s="48" t="s">
        <v>45</v>
      </c>
      <c r="T16" s="48"/>
      <c r="U16" s="48"/>
      <c r="V16" s="48"/>
      <c r="W16" s="48"/>
      <c r="X16" s="48"/>
      <c r="Y16" s="48"/>
      <c r="Z16" s="48"/>
      <c r="AA16" s="48"/>
      <c r="AB16" s="49" t="s">
        <v>36</v>
      </c>
      <c r="AC16" s="48"/>
      <c r="AD16" s="48"/>
      <c r="AE16" s="49"/>
      <c r="AF16" s="79" t="s">
        <v>46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0" t="s">
        <v>16</v>
      </c>
      <c r="C17" s="51"/>
      <c r="D17" s="52"/>
      <c r="E17" s="27"/>
      <c r="F17" s="27"/>
      <c r="G17" s="27"/>
      <c r="H17" s="27"/>
      <c r="I17" s="27"/>
      <c r="J17" s="1"/>
      <c r="K17" s="45"/>
      <c r="L17" s="45"/>
      <c r="M17" s="45"/>
      <c r="N17" s="30"/>
      <c r="O17" s="25"/>
      <c r="P17" s="53" t="s">
        <v>32</v>
      </c>
      <c r="Q17" s="54"/>
      <c r="R17" s="54"/>
      <c r="S17" s="55" t="s">
        <v>48</v>
      </c>
      <c r="T17" s="55"/>
      <c r="U17" s="55"/>
      <c r="V17" s="55"/>
      <c r="W17" s="55"/>
      <c r="X17" s="55"/>
      <c r="Y17" s="55"/>
      <c r="Z17" s="55"/>
      <c r="AA17" s="55"/>
      <c r="AB17" s="56" t="s">
        <v>47</v>
      </c>
      <c r="AC17" s="55"/>
      <c r="AD17" s="55"/>
      <c r="AE17" s="56"/>
      <c r="AF17" s="80" t="s">
        <v>49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7" t="s">
        <v>17</v>
      </c>
      <c r="C18" s="58"/>
      <c r="D18" s="59"/>
      <c r="E18" s="28">
        <f>PRODUCT(U12)</f>
        <v>5</v>
      </c>
      <c r="F18" s="28">
        <f>PRODUCT(V12)</f>
        <v>0</v>
      </c>
      <c r="G18" s="28">
        <f>PRODUCT(W12)</f>
        <v>5</v>
      </c>
      <c r="H18" s="28">
        <f>PRODUCT(X12)</f>
        <v>1</v>
      </c>
      <c r="I18" s="28"/>
      <c r="J18" s="1"/>
      <c r="K18" s="60">
        <f>PRODUCT((F18+G18)/E18)</f>
        <v>1</v>
      </c>
      <c r="L18" s="60">
        <f>PRODUCT(H18/E18)</f>
        <v>0.2</v>
      </c>
      <c r="M18" s="60"/>
      <c r="N18" s="61"/>
      <c r="O18" s="25"/>
      <c r="P18" s="53" t="s">
        <v>33</v>
      </c>
      <c r="Q18" s="54"/>
      <c r="R18" s="54"/>
      <c r="S18" s="55" t="s">
        <v>45</v>
      </c>
      <c r="T18" s="55"/>
      <c r="U18" s="55"/>
      <c r="V18" s="55"/>
      <c r="W18" s="55"/>
      <c r="X18" s="55"/>
      <c r="Y18" s="55"/>
      <c r="Z18" s="55"/>
      <c r="AA18" s="55"/>
      <c r="AB18" s="56" t="s">
        <v>36</v>
      </c>
      <c r="AC18" s="55"/>
      <c r="AD18" s="55"/>
      <c r="AE18" s="56"/>
      <c r="AF18" s="80" t="s">
        <v>46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2" t="s">
        <v>18</v>
      </c>
      <c r="C19" s="63"/>
      <c r="D19" s="64"/>
      <c r="E19" s="19">
        <f>SUM(E16:E18)</f>
        <v>42</v>
      </c>
      <c r="F19" s="19">
        <f>SUM(F16:F18)</f>
        <v>2</v>
      </c>
      <c r="G19" s="19">
        <f>SUM(G16:G18)</f>
        <v>34</v>
      </c>
      <c r="H19" s="19">
        <f>SUM(H16:H18)</f>
        <v>20</v>
      </c>
      <c r="I19" s="19">
        <f>SUM(I16:I18)</f>
        <v>6</v>
      </c>
      <c r="J19" s="1"/>
      <c r="K19" s="65">
        <f>PRODUCT((F19+G19)/E19)</f>
        <v>0.8571428571428571</v>
      </c>
      <c r="L19" s="65">
        <f>PRODUCT(H19/E19)</f>
        <v>0.47619047619047616</v>
      </c>
      <c r="M19" s="65">
        <f>PRODUCT(I19/E19)</f>
        <v>0.14285714285714285</v>
      </c>
      <c r="N19" s="31">
        <v>0.5</v>
      </c>
      <c r="O19" s="25" t="e">
        <f>SUM(O16:O18)</f>
        <v>#REF!</v>
      </c>
      <c r="P19" s="66" t="s">
        <v>34</v>
      </c>
      <c r="Q19" s="67"/>
      <c r="R19" s="67"/>
      <c r="S19" s="68" t="s">
        <v>51</v>
      </c>
      <c r="T19" s="68"/>
      <c r="U19" s="68"/>
      <c r="V19" s="68"/>
      <c r="W19" s="68"/>
      <c r="X19" s="68"/>
      <c r="Y19" s="68"/>
      <c r="Z19" s="68"/>
      <c r="AA19" s="68"/>
      <c r="AB19" s="69" t="s">
        <v>50</v>
      </c>
      <c r="AC19" s="68"/>
      <c r="AD19" s="68"/>
      <c r="AE19" s="69"/>
      <c r="AF19" s="81" t="s">
        <v>52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37</v>
      </c>
      <c r="C21" s="1"/>
      <c r="D21" s="82" t="s">
        <v>53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1"/>
      <c r="N25" s="7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2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2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2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2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2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2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2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2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2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2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2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2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2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2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2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2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2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2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2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2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2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2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2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2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2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2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2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72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72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72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72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2019-02-12T09:20:52Z</dcterms:modified>
</cp:coreProperties>
</file>